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<sst xmlns="http://schemas.openxmlformats.org/spreadsheetml/2006/main" count="50" uniqueCount="43">
  <si>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</si>
  <si>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</si>
  <si>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</si>
  <si>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</si>
  <si>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</si>
  <si>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</si>
  <si>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</si>
  <si>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</si>
  <si>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</si>
  <si>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</si>
  <si>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</si>
  <si>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</si>
  <si>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</si>
  <si>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</si>
  <si>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</si>
  <si>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</si>
  <si>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</si>
  <si>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</si>
  <si>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</si>
  <si>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</si>
  <si>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</si>
  <si>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</si>
  <si>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</si>
  <si>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</si>
  <si>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</si>
  <si>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</si>
  <si>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</si>
  <si>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</si>
  <si>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</si>
  <si>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</si>
  <si>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</si>
  <si>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Aylmerton Parish Council</t>
  </si>
  <si>
    <t>2019/20</t>
  </si>
  <si>
    <t>2020/21</t>
  </si>
  <si>
    <t>A reduction of £280 in precept.  A reduction in bank interest of £8</t>
  </si>
  <si>
    <t>The additonal amount is because the Parih Counil intended to spend £1600 on a Permissive Path but this is no longer possible.</t>
  </si>
  <si>
    <t>Election Expenses</t>
  </si>
  <si>
    <t>War Memorial</t>
  </si>
  <si>
    <t>Allotments</t>
  </si>
  <si>
    <t>contingency</t>
  </si>
  <si>
    <t>IT Equipment</t>
  </si>
  <si>
    <t>New Assets</t>
  </si>
  <si>
    <t>Asset Maintenace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</si>
</sst>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3" fontId="0" fillId="3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2">
      <selection activeCell="M24" sqref="M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32</v>
      </c>
      <c r="E8" s="27"/>
      <c r="F8" s="38" t="s">
        <v>33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17397</v>
      </c>
      <c r="F11" s="8">
        <v>19694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7100</v>
      </c>
      <c r="F13" s="8">
        <v>7100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728</v>
      </c>
      <c r="F15" s="8">
        <v>440</v>
      </c>
      <c r="G15" s="5">
        <f>F15-D15</f>
        <v>-288</v>
      </c>
      <c r="H15" s="6">
        <f>IF((D15&gt;F15),(D15-F15)/D15,IF(D15&lt;F15,-(D15-F15)/D15,IF(D15=F15,0)))</f>
        <v>0.3956043956043956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34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3716</v>
      </c>
      <c r="F17" s="8">
        <v>3973</v>
      </c>
      <c r="G17" s="5">
        <f>F17-D17</f>
        <v>257</v>
      </c>
      <c r="H17" s="6">
        <f>IF((D17&gt;F17),(D17-F17)/D17,IF(D17&lt;F17,-(D17-F17)/D17,IF(D17=F17,0)))</f>
        <v>0.06916038751345532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1815</v>
      </c>
      <c r="F21" s="8">
        <v>1921</v>
      </c>
      <c r="G21" s="5">
        <f>F21-D21</f>
        <v>106</v>
      </c>
      <c r="H21" s="6">
        <f>IF((D21&gt;F21),(D21-F21)/D21,IF(D21&lt;F21,-(D21-F21)/D21,IF(D21=F21,0)))</f>
        <v>0.05840220385674931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19694</v>
      </c>
      <c r="F23" s="2">
        <f>F11+F13+F15-F17-F19-F21</f>
        <v>21340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35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19694</v>
      </c>
      <c r="F26" s="8">
        <v>21340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6795</v>
      </c>
      <c r="F28" s="8">
        <v>6837</v>
      </c>
      <c r="G28" s="5">
        <f>F28-D28</f>
        <v>42</v>
      </c>
      <c r="H28" s="6">
        <f>IF((D28&gt;F28),(D28-F28)/D28,IF(D28&lt;F28,-(D28-F28)/D28,IF(D28=F28,0)))</f>
        <v>0.006181015452538631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H18" sqref="H18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36</v>
      </c>
      <c r="D7" s="34">
        <v>2000</v>
      </c>
    </row>
    <row r="8" spans="2:4" ht="15" customHeight="1">
      <c r="B8" s="34" t="s">
        <v>37</v>
      </c>
      <c r="D8" s="34">
        <v>2000</v>
      </c>
    </row>
    <row r="9" spans="2:4" ht="15">
      <c r="B9" s="34" t="s">
        <v>39</v>
      </c>
      <c r="D9" s="34">
        <v>2000</v>
      </c>
    </row>
    <row r="10" spans="2:4" ht="15">
      <c r="B10" s="34" t="s">
        <v>38</v>
      </c>
      <c r="D10" s="34">
        <v>2000</v>
      </c>
    </row>
    <row r="11" spans="2:4" ht="15">
      <c r="B11" s="34" t="s">
        <v>40</v>
      </c>
      <c r="D11" s="34">
        <v>350</v>
      </c>
    </row>
    <row r="12" spans="2:4" ht="15">
      <c r="B12" s="34" t="s">
        <v>41</v>
      </c>
      <c r="D12" s="34">
        <v>2000</v>
      </c>
    </row>
    <row r="13" spans="2:4" ht="15">
      <c r="B13" s="34" t="s">
        <v>42</v>
      </c>
      <c r="D13" s="34">
        <v>2000</v>
      </c>
    </row>
    <row r="14" ht="15">
      <c r="E14" s="33">
        <f>SUM(D7:D13)</f>
        <v>12350</v>
      </c>
    </row>
    <row r="16" spans="1:4" ht="15">
      <c r="A16" s="31" t="s">
        <v>25</v>
      </c>
      <c r="D16" s="51">
        <v>8990</v>
      </c>
    </row>
    <row r="17" ht="15">
      <c r="E17" s="33">
        <f>D16</f>
        <v>8990</v>
      </c>
    </row>
    <row r="18" spans="1:6" ht="15.75" thickBot="1">
      <c r="A18" s="31" t="s">
        <v>26</v>
      </c>
      <c r="F18" s="35">
        <f>E14+E17</f>
        <v>21340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Patsy</cp:lastModifiedBy>
  <cp:lastPrinted>2020-03-19T12:45:09Z</cp:lastPrinted>
  <dcterms:created xsi:type="dcterms:W3CDTF">2012-07-11T10:01:28Z</dcterms:created>
  <dcterms:modified xsi:type="dcterms:W3CDTF">2021-06-29T17:17:44Z</dcterms:modified>
  <cp:category/>
  <cp:version/>
  <cp:contentType/>
  <cp:contentStatus/>
</cp:coreProperties>
</file>